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A1E84EB2-D9C9-404A-95E1-330121AEF336}" xr6:coauthVersionLast="44" xr6:coauthVersionMax="44" xr10:uidLastSave="{00000000-0000-0000-0000-000000000000}"/>
  <bookViews>
    <workbookView xWindow="-120" yWindow="-120" windowWidth="24240" windowHeight="13140" activeTab="1" xr2:uid="{00000000-000D-0000-FFFF-FFFF00000000}"/>
  </bookViews>
  <sheets>
    <sheet name="Tables" sheetId="1" r:id="rId1"/>
    <sheet name="Calculated values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2" l="1"/>
  <c r="I41" i="2"/>
  <c r="I40" i="2"/>
  <c r="I39" i="2"/>
  <c r="I38" i="2"/>
  <c r="I37" i="2"/>
  <c r="I36" i="2"/>
  <c r="I35" i="2"/>
  <c r="I34" i="2"/>
  <c r="I33" i="2"/>
  <c r="I32" i="2"/>
  <c r="I31" i="2"/>
  <c r="I22" i="2"/>
  <c r="I23" i="2"/>
  <c r="I24" i="2"/>
  <c r="I25" i="2"/>
  <c r="I26" i="2"/>
  <c r="I27" i="2"/>
  <c r="I28" i="2"/>
  <c r="I29" i="2"/>
  <c r="I30" i="2"/>
  <c r="I20" i="2"/>
  <c r="I21" i="2"/>
  <c r="I19" i="2"/>
  <c r="D40" i="2" l="1"/>
  <c r="D20" i="2" l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1" i="2"/>
  <c r="D42" i="2"/>
  <c r="D19" i="2"/>
  <c r="E20" i="2" l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9" i="2"/>
</calcChain>
</file>

<file path=xl/sharedStrings.xml><?xml version="1.0" encoding="utf-8"?>
<sst xmlns="http://schemas.openxmlformats.org/spreadsheetml/2006/main" count="27" uniqueCount="25">
  <si>
    <t>Resistance</t>
  </si>
  <si>
    <t>A/D Count</t>
  </si>
  <si>
    <t>The data is linear, approximately a count of 4 per every 10ohms between 0 to 250ohms</t>
  </si>
  <si>
    <t>IX3212 A/D Channels 1 &amp; 2 input Resistance Vs A/D Count</t>
  </si>
  <si>
    <t>At highest resistance levels the A/D count only changes about 8 counts/100 ohms diminishing to 5 counts per 1,000 ohms.</t>
  </si>
  <si>
    <t>At higher resistance the data becomes non-linear with poorer resolution</t>
  </si>
  <si>
    <t>Measurements taken using a decade box with 1% precision resistors with a supply voltage of 12Vdc at room temperature.</t>
  </si>
  <si>
    <t>NOTE: Bets resolution is at lower resistance values.</t>
  </si>
  <si>
    <t xml:space="preserve">Ri = Input resistance </t>
  </si>
  <si>
    <t>Ri</t>
  </si>
  <si>
    <t>Resistive Input is pulled high to a 5V reference through a 2.21K resistor.</t>
  </si>
  <si>
    <t>The Volatge input to the A/D converter is defined as the ratio of the input resistance to the 2.21K pullup as follows:</t>
  </si>
  <si>
    <t>IX3212 PDM Analog Input 1 &amp; 2 Calculated Values</t>
  </si>
  <si>
    <t>A/D Volts</t>
  </si>
  <si>
    <t xml:space="preserve">Vad = 5V (RI/RI + 2.21K) </t>
  </si>
  <si>
    <t>Vad = Volatge into the A/D converter</t>
  </si>
  <si>
    <t>A/D Counts = Vad/5v  * 1024</t>
  </si>
  <si>
    <t>The A/D converter has a resolution of 0-5Vdc input for a count of  0-1023</t>
  </si>
  <si>
    <t>Formulas:</t>
  </si>
  <si>
    <t>Ri = (1/((5V/Vad)-1) * 2210</t>
  </si>
  <si>
    <t>To find resistance when the voltage is known use this formula:</t>
  </si>
  <si>
    <t>In Powervision for Color Displays the application returns the value for all analog inputs in Volts DC.</t>
  </si>
  <si>
    <t>Calculating Volts &amp; A/D Count</t>
  </si>
  <si>
    <t>Calculating Resistance Input</t>
  </si>
  <si>
    <t>Volts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</si>
</sst>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/>
    <xf numFmtId="0" fontId="1" fillId="0" borderId="4" xfId="0" applyFont="1" applyBorder="1"/>
    <xf numFmtId="0" fontId="2" fillId="0" borderId="0" xfId="0" applyFont="1"/>
    <xf numFmtId="0" fontId="0" fillId="0" borderId="5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0" xfId="0" applyBorder="1"/>
    <xf numFmtId="0" fontId="0" fillId="0" borderId="9" xfId="0" applyBorder="1"/>
    <xf numFmtId="0" fontId="3" fillId="0" borderId="10" xfId="0" applyFont="1" applyBorder="1"/>
    <xf numFmtId="164" fontId="0" fillId="0" borderId="0" xfId="0" applyNumberFormat="1" applyBorder="1"/>
    <xf numFmtId="164" fontId="0" fillId="0" borderId="9" xfId="0" applyNumberFormat="1" applyBorder="1"/>
    <xf numFmtId="0" fontId="3" fillId="0" borderId="0" xfId="0" applyFont="1"/>
    <xf numFmtId="0" fontId="3" fillId="0" borderId="1" xfId="0" applyFont="1" applyBorder="1"/>
    <xf numFmtId="1" fontId="0" fillId="0" borderId="5" xfId="0" applyNumberFormat="1" applyBorder="1"/>
    <xf numFmtId="1" fontId="0" fillId="0" borderId="6" xfId="0" applyNumberFormat="1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0 to 250 ohms</c:v>
          </c:tx>
          <c:marker>
            <c:symbol val="none"/>
          </c:marker>
          <c:cat>
            <c:numRef>
              <c:f>Tables!$B$6:$B$31</c:f>
              <c:numCache>
                <c:formatCode>General</c:formatCode>
                <c:ptCount val="2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</c:numCache>
            </c:numRef>
          </c:cat>
          <c:val>
            <c:numRef>
              <c:f>Tables!$C$6:$C$31</c:f>
              <c:numCache>
                <c:formatCode>General</c:formatCode>
                <c:ptCount val="26"/>
                <c:pt idx="0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13</c:v>
                </c:pt>
                <c:pt idx="4">
                  <c:v>17</c:v>
                </c:pt>
                <c:pt idx="5">
                  <c:v>22</c:v>
                </c:pt>
                <c:pt idx="6">
                  <c:v>26</c:v>
                </c:pt>
                <c:pt idx="7">
                  <c:v>30</c:v>
                </c:pt>
                <c:pt idx="8">
                  <c:v>35</c:v>
                </c:pt>
                <c:pt idx="9">
                  <c:v>39</c:v>
                </c:pt>
                <c:pt idx="10">
                  <c:v>43</c:v>
                </c:pt>
                <c:pt idx="11">
                  <c:v>48</c:v>
                </c:pt>
                <c:pt idx="12">
                  <c:v>52</c:v>
                </c:pt>
                <c:pt idx="13">
                  <c:v>56</c:v>
                </c:pt>
                <c:pt idx="14">
                  <c:v>60</c:v>
                </c:pt>
                <c:pt idx="15">
                  <c:v>64</c:v>
                </c:pt>
                <c:pt idx="16">
                  <c:v>68</c:v>
                </c:pt>
                <c:pt idx="17">
                  <c:v>72</c:v>
                </c:pt>
                <c:pt idx="18">
                  <c:v>76</c:v>
                </c:pt>
                <c:pt idx="19">
                  <c:v>80</c:v>
                </c:pt>
                <c:pt idx="20">
                  <c:v>84</c:v>
                </c:pt>
                <c:pt idx="21">
                  <c:v>88</c:v>
                </c:pt>
                <c:pt idx="22">
                  <c:v>92</c:v>
                </c:pt>
                <c:pt idx="23">
                  <c:v>95</c:v>
                </c:pt>
                <c:pt idx="24">
                  <c:v>99</c:v>
                </c:pt>
                <c:pt idx="25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E-488A-A354-7473A0F9C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870848"/>
        <c:axId val="145872384"/>
      </c:lineChart>
      <c:catAx>
        <c:axId val="14587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5872384"/>
        <c:crosses val="autoZero"/>
        <c:auto val="1"/>
        <c:lblAlgn val="ctr"/>
        <c:lblOffset val="100"/>
        <c:noMultiLvlLbl val="0"/>
      </c:catAx>
      <c:valAx>
        <c:axId val="145872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870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3.2903864224949092E-2"/>
          <c:y val="2.2292315763798445E-2"/>
          <c:w val="0.86414558579038014"/>
          <c:h val="0.86792992282167991"/>
        </c:manualLayout>
      </c:layout>
      <c:lineChart>
        <c:grouping val="standard"/>
        <c:varyColors val="0"/>
        <c:ser>
          <c:idx val="0"/>
          <c:order val="0"/>
          <c:tx>
            <c:v>300 to 5000 ohms</c:v>
          </c:tx>
          <c:marker>
            <c:symbol val="none"/>
          </c:marker>
          <c:cat>
            <c:numRef>
              <c:f>Tables!$B$32:$B$79</c:f>
              <c:numCache>
                <c:formatCode>General</c:formatCode>
                <c:ptCount val="48"/>
                <c:pt idx="0">
                  <c:v>300</c:v>
                </c:pt>
                <c:pt idx="1">
                  <c:v>400</c:v>
                </c:pt>
                <c:pt idx="2">
                  <c:v>500</c:v>
                </c:pt>
                <c:pt idx="3">
                  <c:v>600</c:v>
                </c:pt>
                <c:pt idx="4">
                  <c:v>700</c:v>
                </c:pt>
                <c:pt idx="5">
                  <c:v>800</c:v>
                </c:pt>
                <c:pt idx="6">
                  <c:v>900</c:v>
                </c:pt>
                <c:pt idx="7">
                  <c:v>1000</c:v>
                </c:pt>
                <c:pt idx="8">
                  <c:v>1100</c:v>
                </c:pt>
                <c:pt idx="9">
                  <c:v>1200</c:v>
                </c:pt>
                <c:pt idx="10">
                  <c:v>1300</c:v>
                </c:pt>
                <c:pt idx="11">
                  <c:v>1400</c:v>
                </c:pt>
                <c:pt idx="12">
                  <c:v>1500</c:v>
                </c:pt>
                <c:pt idx="13">
                  <c:v>1600</c:v>
                </c:pt>
                <c:pt idx="14">
                  <c:v>1700</c:v>
                </c:pt>
                <c:pt idx="15">
                  <c:v>1800</c:v>
                </c:pt>
                <c:pt idx="16">
                  <c:v>1900</c:v>
                </c:pt>
                <c:pt idx="17">
                  <c:v>2000</c:v>
                </c:pt>
                <c:pt idx="18">
                  <c:v>2100</c:v>
                </c:pt>
                <c:pt idx="19">
                  <c:v>2200</c:v>
                </c:pt>
                <c:pt idx="20">
                  <c:v>2300</c:v>
                </c:pt>
                <c:pt idx="21">
                  <c:v>2400</c:v>
                </c:pt>
                <c:pt idx="22">
                  <c:v>2500</c:v>
                </c:pt>
                <c:pt idx="23">
                  <c:v>2600</c:v>
                </c:pt>
                <c:pt idx="24">
                  <c:v>2700</c:v>
                </c:pt>
                <c:pt idx="25">
                  <c:v>2800</c:v>
                </c:pt>
                <c:pt idx="26">
                  <c:v>2900</c:v>
                </c:pt>
                <c:pt idx="27">
                  <c:v>3000</c:v>
                </c:pt>
                <c:pt idx="28">
                  <c:v>3100</c:v>
                </c:pt>
                <c:pt idx="29">
                  <c:v>3200</c:v>
                </c:pt>
                <c:pt idx="30">
                  <c:v>3300</c:v>
                </c:pt>
                <c:pt idx="31">
                  <c:v>3400</c:v>
                </c:pt>
                <c:pt idx="32">
                  <c:v>3500</c:v>
                </c:pt>
                <c:pt idx="33">
                  <c:v>3600</c:v>
                </c:pt>
                <c:pt idx="34">
                  <c:v>3700</c:v>
                </c:pt>
                <c:pt idx="35">
                  <c:v>3800</c:v>
                </c:pt>
                <c:pt idx="36">
                  <c:v>3900</c:v>
                </c:pt>
                <c:pt idx="37">
                  <c:v>4000</c:v>
                </c:pt>
                <c:pt idx="38">
                  <c:v>4100</c:v>
                </c:pt>
                <c:pt idx="39">
                  <c:v>4200</c:v>
                </c:pt>
                <c:pt idx="40">
                  <c:v>4300</c:v>
                </c:pt>
                <c:pt idx="41">
                  <c:v>4400</c:v>
                </c:pt>
                <c:pt idx="42">
                  <c:v>4500</c:v>
                </c:pt>
                <c:pt idx="43">
                  <c:v>4600</c:v>
                </c:pt>
                <c:pt idx="44">
                  <c:v>4700</c:v>
                </c:pt>
                <c:pt idx="45">
                  <c:v>4800</c:v>
                </c:pt>
                <c:pt idx="46">
                  <c:v>4900</c:v>
                </c:pt>
                <c:pt idx="47">
                  <c:v>5000</c:v>
                </c:pt>
              </c:numCache>
            </c:numRef>
          </c:cat>
          <c:val>
            <c:numRef>
              <c:f>Tables!$C$32:$C$79</c:f>
              <c:numCache>
                <c:formatCode>General</c:formatCode>
                <c:ptCount val="48"/>
                <c:pt idx="0">
                  <c:v>121</c:v>
                </c:pt>
                <c:pt idx="1">
                  <c:v>156</c:v>
                </c:pt>
                <c:pt idx="2">
                  <c:v>188</c:v>
                </c:pt>
                <c:pt idx="3">
                  <c:v>217</c:v>
                </c:pt>
                <c:pt idx="4">
                  <c:v>245</c:v>
                </c:pt>
                <c:pt idx="5">
                  <c:v>270</c:v>
                </c:pt>
                <c:pt idx="6">
                  <c:v>295</c:v>
                </c:pt>
                <c:pt idx="7">
                  <c:v>318</c:v>
                </c:pt>
                <c:pt idx="8">
                  <c:v>339</c:v>
                </c:pt>
                <c:pt idx="9">
                  <c:v>359</c:v>
                </c:pt>
                <c:pt idx="10">
                  <c:v>378</c:v>
                </c:pt>
                <c:pt idx="11">
                  <c:v>396</c:v>
                </c:pt>
                <c:pt idx="12">
                  <c:v>413</c:v>
                </c:pt>
                <c:pt idx="13">
                  <c:v>429</c:v>
                </c:pt>
                <c:pt idx="14">
                  <c:v>445</c:v>
                </c:pt>
                <c:pt idx="15">
                  <c:v>459</c:v>
                </c:pt>
                <c:pt idx="16">
                  <c:v>473</c:v>
                </c:pt>
                <c:pt idx="17">
                  <c:v>486</c:v>
                </c:pt>
                <c:pt idx="18">
                  <c:v>499</c:v>
                </c:pt>
                <c:pt idx="19">
                  <c:v>510</c:v>
                </c:pt>
                <c:pt idx="20">
                  <c:v>522</c:v>
                </c:pt>
                <c:pt idx="21">
                  <c:v>533</c:v>
                </c:pt>
                <c:pt idx="22">
                  <c:v>543</c:v>
                </c:pt>
                <c:pt idx="23">
                  <c:v>553</c:v>
                </c:pt>
                <c:pt idx="24">
                  <c:v>563</c:v>
                </c:pt>
                <c:pt idx="25">
                  <c:v>572</c:v>
                </c:pt>
                <c:pt idx="26">
                  <c:v>581</c:v>
                </c:pt>
                <c:pt idx="27">
                  <c:v>589</c:v>
                </c:pt>
                <c:pt idx="28">
                  <c:v>598</c:v>
                </c:pt>
                <c:pt idx="29">
                  <c:v>605</c:v>
                </c:pt>
                <c:pt idx="30">
                  <c:v>613</c:v>
                </c:pt>
                <c:pt idx="31">
                  <c:v>620</c:v>
                </c:pt>
                <c:pt idx="32">
                  <c:v>627</c:v>
                </c:pt>
                <c:pt idx="33">
                  <c:v>634</c:v>
                </c:pt>
                <c:pt idx="34">
                  <c:v>641</c:v>
                </c:pt>
                <c:pt idx="35">
                  <c:v>647</c:v>
                </c:pt>
                <c:pt idx="36">
                  <c:v>653</c:v>
                </c:pt>
                <c:pt idx="37">
                  <c:v>659</c:v>
                </c:pt>
                <c:pt idx="38">
                  <c:v>665</c:v>
                </c:pt>
                <c:pt idx="39">
                  <c:v>670</c:v>
                </c:pt>
                <c:pt idx="40">
                  <c:v>676</c:v>
                </c:pt>
                <c:pt idx="41">
                  <c:v>681</c:v>
                </c:pt>
                <c:pt idx="42">
                  <c:v>686</c:v>
                </c:pt>
                <c:pt idx="43">
                  <c:v>691</c:v>
                </c:pt>
                <c:pt idx="44">
                  <c:v>696</c:v>
                </c:pt>
                <c:pt idx="45">
                  <c:v>701</c:v>
                </c:pt>
                <c:pt idx="46">
                  <c:v>705</c:v>
                </c:pt>
                <c:pt idx="47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8-4059-8C63-0183A29A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41152"/>
        <c:axId val="43311104"/>
      </c:lineChart>
      <c:catAx>
        <c:axId val="634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311104"/>
        <c:crosses val="autoZero"/>
        <c:auto val="1"/>
        <c:lblAlgn val="ctr"/>
        <c:lblOffset val="100"/>
        <c:noMultiLvlLbl val="0"/>
      </c:catAx>
      <c:valAx>
        <c:axId val="43311104"/>
        <c:scaling>
          <c:orientation val="minMax"/>
          <c:min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441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3.2903864224949092E-2"/>
          <c:y val="2.2292315763798445E-2"/>
          <c:w val="0.86414558579038014"/>
          <c:h val="0.86792992282167991"/>
        </c:manualLayout>
      </c:layout>
      <c:lineChart>
        <c:grouping val="standard"/>
        <c:varyColors val="0"/>
        <c:ser>
          <c:idx val="0"/>
          <c:order val="0"/>
          <c:tx>
            <c:v>5,000 to 20,000 ohms</c:v>
          </c:tx>
          <c:marker>
            <c:symbol val="none"/>
          </c:marker>
          <c:cat>
            <c:numRef>
              <c:f>Tables!$B$79:$B$94</c:f>
              <c:numCache>
                <c:formatCode>General</c:formatCode>
                <c:ptCount val="16"/>
                <c:pt idx="0">
                  <c:v>5000</c:v>
                </c:pt>
                <c:pt idx="1">
                  <c:v>6000</c:v>
                </c:pt>
                <c:pt idx="2">
                  <c:v>7000</c:v>
                </c:pt>
                <c:pt idx="3">
                  <c:v>8000</c:v>
                </c:pt>
                <c:pt idx="4">
                  <c:v>9000</c:v>
                </c:pt>
                <c:pt idx="5">
                  <c:v>10000</c:v>
                </c:pt>
                <c:pt idx="6">
                  <c:v>11000</c:v>
                </c:pt>
                <c:pt idx="7">
                  <c:v>12000</c:v>
                </c:pt>
                <c:pt idx="8">
                  <c:v>13000</c:v>
                </c:pt>
                <c:pt idx="9">
                  <c:v>14000</c:v>
                </c:pt>
                <c:pt idx="10">
                  <c:v>15000</c:v>
                </c:pt>
                <c:pt idx="11">
                  <c:v>16000</c:v>
                </c:pt>
                <c:pt idx="12">
                  <c:v>17000</c:v>
                </c:pt>
                <c:pt idx="13">
                  <c:v>18000</c:v>
                </c:pt>
                <c:pt idx="14">
                  <c:v>19000</c:v>
                </c:pt>
                <c:pt idx="15">
                  <c:v>20000</c:v>
                </c:pt>
              </c:numCache>
            </c:numRef>
          </c:cat>
          <c:val>
            <c:numRef>
              <c:f>Tables!$C$79:$C$94</c:f>
              <c:numCache>
                <c:formatCode>General</c:formatCode>
                <c:ptCount val="16"/>
                <c:pt idx="0">
                  <c:v>710</c:v>
                </c:pt>
                <c:pt idx="1">
                  <c:v>748</c:v>
                </c:pt>
                <c:pt idx="2">
                  <c:v>778</c:v>
                </c:pt>
                <c:pt idx="3">
                  <c:v>802</c:v>
                </c:pt>
                <c:pt idx="4">
                  <c:v>822</c:v>
                </c:pt>
                <c:pt idx="5">
                  <c:v>838</c:v>
                </c:pt>
                <c:pt idx="6">
                  <c:v>852</c:v>
                </c:pt>
                <c:pt idx="7">
                  <c:v>864</c:v>
                </c:pt>
                <c:pt idx="8">
                  <c:v>875</c:v>
                </c:pt>
                <c:pt idx="9">
                  <c:v>884</c:v>
                </c:pt>
                <c:pt idx="10">
                  <c:v>892</c:v>
                </c:pt>
                <c:pt idx="11">
                  <c:v>899</c:v>
                </c:pt>
                <c:pt idx="12">
                  <c:v>906</c:v>
                </c:pt>
                <c:pt idx="13">
                  <c:v>912</c:v>
                </c:pt>
                <c:pt idx="14">
                  <c:v>917</c:v>
                </c:pt>
                <c:pt idx="15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7-4A82-BC6B-A69A0E8E5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92096"/>
        <c:axId val="63493632"/>
      </c:lineChart>
      <c:catAx>
        <c:axId val="634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3493632"/>
        <c:crosses val="autoZero"/>
        <c:auto val="1"/>
        <c:lblAlgn val="ctr"/>
        <c:lblOffset val="100"/>
        <c:noMultiLvlLbl val="0"/>
      </c:catAx>
      <c:valAx>
        <c:axId val="63493632"/>
        <c:scaling>
          <c:orientation val="minMax"/>
          <c:min val="7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492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5</xdr:row>
      <xdr:rowOff>9526</xdr:rowOff>
    </xdr:from>
    <xdr:to>
      <xdr:col>20</xdr:col>
      <xdr:colOff>285750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26</xdr:row>
      <xdr:rowOff>19050</xdr:rowOff>
    </xdr:from>
    <xdr:to>
      <xdr:col>20</xdr:col>
      <xdr:colOff>276225</xdr:colOff>
      <xdr:row>54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56</xdr:row>
      <xdr:rowOff>152400</xdr:rowOff>
    </xdr:from>
    <xdr:to>
      <xdr:col>20</xdr:col>
      <xdr:colOff>438150</xdr:colOff>
      <xdr:row>79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94"/>
  <sheetViews>
    <sheetView topLeftCell="A67" workbookViewId="0">
      <selection activeCell="C39" sqref="C39"/>
    </sheetView>
  </sheetViews>
  <sheetFormatPr defaultRowHeight="15" x14ac:dyDescent="0.25"/>
  <cols>
    <col min="2" max="2" width="14.28515625" customWidth="1"/>
    <col min="3" max="3" width="13.5703125" customWidth="1"/>
  </cols>
  <sheetData>
    <row r="1" spans="2:5" ht="26.25" x14ac:dyDescent="0.4">
      <c r="B1" s="7" t="s">
        <v>3</v>
      </c>
      <c r="C1" s="7"/>
      <c r="D1" s="7"/>
      <c r="E1" s="7"/>
    </row>
    <row r="2" spans="2:5" x14ac:dyDescent="0.25">
      <c r="B2" t="s">
        <v>6</v>
      </c>
    </row>
    <row r="3" spans="2:5" x14ac:dyDescent="0.25">
      <c r="B3" t="s">
        <v>7</v>
      </c>
    </row>
    <row r="4" spans="2:5" ht="15.75" thickBot="1" x14ac:dyDescent="0.3"/>
    <row r="5" spans="2:5" ht="19.5" thickBot="1" x14ac:dyDescent="0.35">
      <c r="B5" s="5" t="s">
        <v>0</v>
      </c>
      <c r="C5" s="6" t="s">
        <v>1</v>
      </c>
    </row>
    <row r="6" spans="2:5" x14ac:dyDescent="0.25">
      <c r="B6" s="3">
        <v>0</v>
      </c>
      <c r="C6" s="1">
        <v>0</v>
      </c>
    </row>
    <row r="7" spans="2:5" x14ac:dyDescent="0.25">
      <c r="B7" s="3">
        <v>10</v>
      </c>
      <c r="C7" s="1">
        <v>4</v>
      </c>
    </row>
    <row r="8" spans="2:5" x14ac:dyDescent="0.25">
      <c r="B8" s="3">
        <v>20</v>
      </c>
      <c r="C8" s="1">
        <v>9</v>
      </c>
    </row>
    <row r="9" spans="2:5" x14ac:dyDescent="0.25">
      <c r="B9" s="3">
        <v>30</v>
      </c>
      <c r="C9" s="1">
        <v>13</v>
      </c>
    </row>
    <row r="10" spans="2:5" x14ac:dyDescent="0.25">
      <c r="B10" s="3">
        <v>40</v>
      </c>
      <c r="C10" s="1">
        <v>17</v>
      </c>
    </row>
    <row r="11" spans="2:5" x14ac:dyDescent="0.25">
      <c r="B11" s="3">
        <v>50</v>
      </c>
      <c r="C11" s="1">
        <v>22</v>
      </c>
    </row>
    <row r="12" spans="2:5" x14ac:dyDescent="0.25">
      <c r="B12" s="3">
        <v>60</v>
      </c>
      <c r="C12" s="1">
        <v>26</v>
      </c>
    </row>
    <row r="13" spans="2:5" x14ac:dyDescent="0.25">
      <c r="B13" s="3">
        <v>70</v>
      </c>
      <c r="C13" s="1">
        <v>30</v>
      </c>
    </row>
    <row r="14" spans="2:5" x14ac:dyDescent="0.25">
      <c r="B14" s="3">
        <v>80</v>
      </c>
      <c r="C14" s="1">
        <v>35</v>
      </c>
    </row>
    <row r="15" spans="2:5" x14ac:dyDescent="0.25">
      <c r="B15" s="3">
        <v>90</v>
      </c>
      <c r="C15" s="1">
        <v>39</v>
      </c>
    </row>
    <row r="16" spans="2:5" x14ac:dyDescent="0.25">
      <c r="B16" s="3">
        <v>100</v>
      </c>
      <c r="C16" s="1">
        <v>43</v>
      </c>
    </row>
    <row r="17" spans="2:5" x14ac:dyDescent="0.25">
      <c r="B17" s="3">
        <v>110</v>
      </c>
      <c r="C17" s="1">
        <v>48</v>
      </c>
    </row>
    <row r="18" spans="2:5" x14ac:dyDescent="0.25">
      <c r="B18" s="3">
        <v>120</v>
      </c>
      <c r="C18" s="1">
        <v>52</v>
      </c>
    </row>
    <row r="19" spans="2:5" x14ac:dyDescent="0.25">
      <c r="B19" s="3">
        <v>130</v>
      </c>
      <c r="C19" s="1">
        <v>56</v>
      </c>
    </row>
    <row r="20" spans="2:5" x14ac:dyDescent="0.25">
      <c r="B20" s="3">
        <v>140</v>
      </c>
      <c r="C20" s="1">
        <v>60</v>
      </c>
    </row>
    <row r="21" spans="2:5" x14ac:dyDescent="0.25">
      <c r="B21" s="3">
        <v>150</v>
      </c>
      <c r="C21" s="1">
        <v>64</v>
      </c>
    </row>
    <row r="22" spans="2:5" x14ac:dyDescent="0.25">
      <c r="B22" s="3">
        <v>160</v>
      </c>
      <c r="C22" s="1">
        <v>68</v>
      </c>
    </row>
    <row r="23" spans="2:5" x14ac:dyDescent="0.25">
      <c r="B23" s="3">
        <v>170</v>
      </c>
      <c r="C23" s="1">
        <v>72</v>
      </c>
    </row>
    <row r="24" spans="2:5" x14ac:dyDescent="0.25">
      <c r="B24" s="3">
        <v>180</v>
      </c>
      <c r="C24" s="1">
        <v>76</v>
      </c>
    </row>
    <row r="25" spans="2:5" x14ac:dyDescent="0.25">
      <c r="B25" s="3">
        <v>190</v>
      </c>
      <c r="C25" s="1">
        <v>80</v>
      </c>
      <c r="E25" t="s">
        <v>2</v>
      </c>
    </row>
    <row r="26" spans="2:5" x14ac:dyDescent="0.25">
      <c r="B26" s="3">
        <v>200</v>
      </c>
      <c r="C26" s="1">
        <v>84</v>
      </c>
    </row>
    <row r="27" spans="2:5" x14ac:dyDescent="0.25">
      <c r="B27" s="3">
        <v>210</v>
      </c>
      <c r="C27" s="1">
        <v>88</v>
      </c>
    </row>
    <row r="28" spans="2:5" x14ac:dyDescent="0.25">
      <c r="B28" s="3">
        <v>220</v>
      </c>
      <c r="C28" s="1">
        <v>92</v>
      </c>
    </row>
    <row r="29" spans="2:5" x14ac:dyDescent="0.25">
      <c r="B29" s="3">
        <v>230</v>
      </c>
      <c r="C29" s="1">
        <v>95</v>
      </c>
    </row>
    <row r="30" spans="2:5" x14ac:dyDescent="0.25">
      <c r="B30" s="3">
        <v>240</v>
      </c>
      <c r="C30" s="1">
        <v>99</v>
      </c>
    </row>
    <row r="31" spans="2:5" x14ac:dyDescent="0.25">
      <c r="B31" s="3">
        <v>250</v>
      </c>
      <c r="C31" s="1">
        <v>103</v>
      </c>
    </row>
    <row r="32" spans="2:5" x14ac:dyDescent="0.25">
      <c r="B32" s="3">
        <v>300</v>
      </c>
      <c r="C32" s="1">
        <v>121</v>
      </c>
    </row>
    <row r="33" spans="2:3" x14ac:dyDescent="0.25">
      <c r="B33" s="3">
        <v>400</v>
      </c>
      <c r="C33" s="1">
        <v>156</v>
      </c>
    </row>
    <row r="34" spans="2:3" x14ac:dyDescent="0.25">
      <c r="B34" s="3">
        <v>500</v>
      </c>
      <c r="C34" s="1">
        <v>188</v>
      </c>
    </row>
    <row r="35" spans="2:3" x14ac:dyDescent="0.25">
      <c r="B35" s="3">
        <v>600</v>
      </c>
      <c r="C35" s="1">
        <v>217</v>
      </c>
    </row>
    <row r="36" spans="2:3" x14ac:dyDescent="0.25">
      <c r="B36" s="3">
        <v>700</v>
      </c>
      <c r="C36" s="1">
        <v>245</v>
      </c>
    </row>
    <row r="37" spans="2:3" x14ac:dyDescent="0.25">
      <c r="B37" s="3">
        <v>800</v>
      </c>
      <c r="C37" s="1">
        <v>270</v>
      </c>
    </row>
    <row r="38" spans="2:3" x14ac:dyDescent="0.25">
      <c r="B38" s="3">
        <v>900</v>
      </c>
      <c r="C38" s="1">
        <v>295</v>
      </c>
    </row>
    <row r="39" spans="2:3" x14ac:dyDescent="0.25">
      <c r="B39" s="3">
        <v>1000</v>
      </c>
      <c r="C39" s="1">
        <v>318</v>
      </c>
    </row>
    <row r="40" spans="2:3" x14ac:dyDescent="0.25">
      <c r="B40" s="3">
        <v>1100</v>
      </c>
      <c r="C40" s="1">
        <v>339</v>
      </c>
    </row>
    <row r="41" spans="2:3" x14ac:dyDescent="0.25">
      <c r="B41" s="3">
        <v>1200</v>
      </c>
      <c r="C41" s="1">
        <v>359</v>
      </c>
    </row>
    <row r="42" spans="2:3" x14ac:dyDescent="0.25">
      <c r="B42" s="3">
        <v>1300</v>
      </c>
      <c r="C42" s="1">
        <v>378</v>
      </c>
    </row>
    <row r="43" spans="2:3" x14ac:dyDescent="0.25">
      <c r="B43" s="3">
        <v>1400</v>
      </c>
      <c r="C43" s="1">
        <v>396</v>
      </c>
    </row>
    <row r="44" spans="2:3" x14ac:dyDescent="0.25">
      <c r="B44" s="3">
        <v>1500</v>
      </c>
      <c r="C44" s="1">
        <v>413</v>
      </c>
    </row>
    <row r="45" spans="2:3" x14ac:dyDescent="0.25">
      <c r="B45" s="3">
        <v>1600</v>
      </c>
      <c r="C45" s="1">
        <v>429</v>
      </c>
    </row>
    <row r="46" spans="2:3" x14ac:dyDescent="0.25">
      <c r="B46" s="3">
        <v>1700</v>
      </c>
      <c r="C46" s="1">
        <v>445</v>
      </c>
    </row>
    <row r="47" spans="2:3" x14ac:dyDescent="0.25">
      <c r="B47" s="3">
        <v>1800</v>
      </c>
      <c r="C47" s="1">
        <v>459</v>
      </c>
    </row>
    <row r="48" spans="2:3" x14ac:dyDescent="0.25">
      <c r="B48" s="3">
        <v>1900</v>
      </c>
      <c r="C48" s="1">
        <v>473</v>
      </c>
    </row>
    <row r="49" spans="2:5" ht="15.75" thickBot="1" x14ac:dyDescent="0.3">
      <c r="B49" s="4">
        <v>2000</v>
      </c>
      <c r="C49" s="2">
        <v>486</v>
      </c>
    </row>
    <row r="50" spans="2:5" x14ac:dyDescent="0.25">
      <c r="B50" s="8">
        <v>2100</v>
      </c>
      <c r="C50" s="9">
        <v>499</v>
      </c>
    </row>
    <row r="51" spans="2:5" x14ac:dyDescent="0.25">
      <c r="B51" s="8">
        <v>2200</v>
      </c>
      <c r="C51" s="9">
        <v>510</v>
      </c>
    </row>
    <row r="52" spans="2:5" x14ac:dyDescent="0.25">
      <c r="B52" s="8">
        <v>2300</v>
      </c>
      <c r="C52" s="9">
        <v>522</v>
      </c>
    </row>
    <row r="53" spans="2:5" x14ac:dyDescent="0.25">
      <c r="B53" s="8">
        <v>2400</v>
      </c>
      <c r="C53" s="9">
        <v>533</v>
      </c>
    </row>
    <row r="54" spans="2:5" x14ac:dyDescent="0.25">
      <c r="B54" s="8">
        <v>2500</v>
      </c>
      <c r="C54" s="9">
        <v>543</v>
      </c>
    </row>
    <row r="55" spans="2:5" x14ac:dyDescent="0.25">
      <c r="B55" s="8">
        <v>2600</v>
      </c>
      <c r="C55" s="9">
        <v>553</v>
      </c>
    </row>
    <row r="56" spans="2:5" x14ac:dyDescent="0.25">
      <c r="B56" s="8">
        <v>2700</v>
      </c>
      <c r="C56" s="9">
        <v>563</v>
      </c>
      <c r="E56" t="s">
        <v>5</v>
      </c>
    </row>
    <row r="57" spans="2:5" x14ac:dyDescent="0.25">
      <c r="B57" s="8">
        <v>2800</v>
      </c>
      <c r="C57" s="9">
        <v>572</v>
      </c>
    </row>
    <row r="58" spans="2:5" x14ac:dyDescent="0.25">
      <c r="B58" s="8">
        <v>2900</v>
      </c>
      <c r="C58" s="9">
        <v>581</v>
      </c>
    </row>
    <row r="59" spans="2:5" x14ac:dyDescent="0.25">
      <c r="B59" s="8">
        <v>3000</v>
      </c>
      <c r="C59" s="9">
        <v>589</v>
      </c>
    </row>
    <row r="60" spans="2:5" x14ac:dyDescent="0.25">
      <c r="B60" s="8">
        <v>3100</v>
      </c>
      <c r="C60" s="9">
        <v>598</v>
      </c>
    </row>
    <row r="61" spans="2:5" x14ac:dyDescent="0.25">
      <c r="B61" s="8">
        <v>3200</v>
      </c>
      <c r="C61" s="9">
        <v>605</v>
      </c>
    </row>
    <row r="62" spans="2:5" x14ac:dyDescent="0.25">
      <c r="B62" s="8">
        <v>3300</v>
      </c>
      <c r="C62" s="9">
        <v>613</v>
      </c>
    </row>
    <row r="63" spans="2:5" x14ac:dyDescent="0.25">
      <c r="B63" s="8">
        <v>3400</v>
      </c>
      <c r="C63" s="9">
        <v>620</v>
      </c>
    </row>
    <row r="64" spans="2:5" x14ac:dyDescent="0.25">
      <c r="B64" s="8">
        <v>3500</v>
      </c>
      <c r="C64" s="9">
        <v>627</v>
      </c>
    </row>
    <row r="65" spans="2:3" x14ac:dyDescent="0.25">
      <c r="B65" s="8">
        <v>3600</v>
      </c>
      <c r="C65" s="9">
        <v>634</v>
      </c>
    </row>
    <row r="66" spans="2:3" x14ac:dyDescent="0.25">
      <c r="B66" s="8">
        <v>3700</v>
      </c>
      <c r="C66" s="9">
        <v>641</v>
      </c>
    </row>
    <row r="67" spans="2:3" x14ac:dyDescent="0.25">
      <c r="B67" s="8">
        <v>3800</v>
      </c>
      <c r="C67" s="9">
        <v>647</v>
      </c>
    </row>
    <row r="68" spans="2:3" x14ac:dyDescent="0.25">
      <c r="B68" s="8">
        <v>3900</v>
      </c>
      <c r="C68" s="9">
        <v>653</v>
      </c>
    </row>
    <row r="69" spans="2:3" x14ac:dyDescent="0.25">
      <c r="B69" s="8">
        <v>4000</v>
      </c>
      <c r="C69" s="9">
        <v>659</v>
      </c>
    </row>
    <row r="70" spans="2:3" x14ac:dyDescent="0.25">
      <c r="B70" s="8">
        <v>4100</v>
      </c>
      <c r="C70" s="9">
        <v>665</v>
      </c>
    </row>
    <row r="71" spans="2:3" x14ac:dyDescent="0.25">
      <c r="B71" s="8">
        <v>4200</v>
      </c>
      <c r="C71" s="9">
        <v>670</v>
      </c>
    </row>
    <row r="72" spans="2:3" x14ac:dyDescent="0.25">
      <c r="B72" s="8">
        <v>4300</v>
      </c>
      <c r="C72" s="9">
        <v>676</v>
      </c>
    </row>
    <row r="73" spans="2:3" x14ac:dyDescent="0.25">
      <c r="B73" s="8">
        <v>4400</v>
      </c>
      <c r="C73" s="9">
        <v>681</v>
      </c>
    </row>
    <row r="74" spans="2:3" x14ac:dyDescent="0.25">
      <c r="B74" s="8">
        <v>4500</v>
      </c>
      <c r="C74" s="9">
        <v>686</v>
      </c>
    </row>
    <row r="75" spans="2:3" x14ac:dyDescent="0.25">
      <c r="B75" s="8">
        <v>4600</v>
      </c>
      <c r="C75" s="9">
        <v>691</v>
      </c>
    </row>
    <row r="76" spans="2:3" x14ac:dyDescent="0.25">
      <c r="B76" s="8">
        <v>4700</v>
      </c>
      <c r="C76" s="9">
        <v>696</v>
      </c>
    </row>
    <row r="77" spans="2:3" x14ac:dyDescent="0.25">
      <c r="B77" s="8">
        <v>4800</v>
      </c>
      <c r="C77" s="9">
        <v>701</v>
      </c>
    </row>
    <row r="78" spans="2:3" x14ac:dyDescent="0.25">
      <c r="B78" s="8">
        <v>4900</v>
      </c>
      <c r="C78" s="9">
        <v>705</v>
      </c>
    </row>
    <row r="79" spans="2:3" x14ac:dyDescent="0.25">
      <c r="B79" s="8">
        <v>5000</v>
      </c>
      <c r="C79" s="9">
        <v>710</v>
      </c>
    </row>
    <row r="80" spans="2:3" x14ac:dyDescent="0.25">
      <c r="B80" s="8">
        <v>6000</v>
      </c>
      <c r="C80" s="9">
        <v>748</v>
      </c>
    </row>
    <row r="81" spans="2:5" x14ac:dyDescent="0.25">
      <c r="B81" s="8">
        <v>7000</v>
      </c>
      <c r="C81" s="9">
        <v>778</v>
      </c>
      <c r="E81" t="s">
        <v>4</v>
      </c>
    </row>
    <row r="82" spans="2:5" x14ac:dyDescent="0.25">
      <c r="B82" s="8">
        <v>8000</v>
      </c>
      <c r="C82" s="9">
        <v>802</v>
      </c>
    </row>
    <row r="83" spans="2:5" x14ac:dyDescent="0.25">
      <c r="B83" s="8">
        <v>9000</v>
      </c>
      <c r="C83" s="9">
        <v>822</v>
      </c>
    </row>
    <row r="84" spans="2:5" x14ac:dyDescent="0.25">
      <c r="B84" s="8">
        <v>10000</v>
      </c>
      <c r="C84" s="9">
        <v>838</v>
      </c>
    </row>
    <row r="85" spans="2:5" x14ac:dyDescent="0.25">
      <c r="B85" s="8">
        <v>11000</v>
      </c>
      <c r="C85" s="9">
        <v>852</v>
      </c>
    </row>
    <row r="86" spans="2:5" x14ac:dyDescent="0.25">
      <c r="B86" s="8">
        <v>12000</v>
      </c>
      <c r="C86" s="9">
        <v>864</v>
      </c>
    </row>
    <row r="87" spans="2:5" x14ac:dyDescent="0.25">
      <c r="B87" s="8">
        <v>13000</v>
      </c>
      <c r="C87" s="9">
        <v>875</v>
      </c>
    </row>
    <row r="88" spans="2:5" x14ac:dyDescent="0.25">
      <c r="B88" s="8">
        <v>14000</v>
      </c>
      <c r="C88" s="9">
        <v>884</v>
      </c>
    </row>
    <row r="89" spans="2:5" x14ac:dyDescent="0.25">
      <c r="B89" s="8">
        <v>15000</v>
      </c>
      <c r="C89" s="9">
        <v>892</v>
      </c>
    </row>
    <row r="90" spans="2:5" x14ac:dyDescent="0.25">
      <c r="B90" s="8">
        <v>16000</v>
      </c>
      <c r="C90" s="9">
        <v>899</v>
      </c>
    </row>
    <row r="91" spans="2:5" x14ac:dyDescent="0.25">
      <c r="B91" s="8">
        <v>17000</v>
      </c>
      <c r="C91" s="9">
        <v>906</v>
      </c>
    </row>
    <row r="92" spans="2:5" x14ac:dyDescent="0.25">
      <c r="B92" s="8">
        <v>18000</v>
      </c>
      <c r="C92" s="9">
        <v>912</v>
      </c>
    </row>
    <row r="93" spans="2:5" x14ac:dyDescent="0.25">
      <c r="B93" s="8">
        <v>19000</v>
      </c>
      <c r="C93" s="9">
        <v>917</v>
      </c>
    </row>
    <row r="94" spans="2:5" x14ac:dyDescent="0.25">
      <c r="B94" s="10">
        <v>20000</v>
      </c>
      <c r="C94" s="11">
        <v>922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42"/>
  <sheetViews>
    <sheetView tabSelected="1" topLeftCell="A4" workbookViewId="0">
      <selection activeCell="N28" sqref="N28"/>
    </sheetView>
  </sheetViews>
  <sheetFormatPr defaultRowHeight="15" x14ac:dyDescent="0.25"/>
  <cols>
    <col min="3" max="3" width="5" customWidth="1"/>
    <col min="4" max="4" width="12.140625" customWidth="1"/>
    <col min="5" max="5" width="14.5703125" customWidth="1"/>
  </cols>
  <sheetData>
    <row r="2" spans="2:6" ht="26.25" x14ac:dyDescent="0.4">
      <c r="B2" s="7" t="s">
        <v>12</v>
      </c>
    </row>
    <row r="3" spans="2:6" x14ac:dyDescent="0.25">
      <c r="B3" t="s">
        <v>10</v>
      </c>
    </row>
    <row r="4" spans="2:6" x14ac:dyDescent="0.25">
      <c r="B4" t="s">
        <v>17</v>
      </c>
    </row>
    <row r="5" spans="2:6" x14ac:dyDescent="0.25">
      <c r="B5" t="s">
        <v>11</v>
      </c>
    </row>
    <row r="6" spans="2:6" ht="15.75" x14ac:dyDescent="0.25">
      <c r="B6" s="17" t="s">
        <v>18</v>
      </c>
      <c r="C6" s="17"/>
    </row>
    <row r="7" spans="2:6" ht="15.75" x14ac:dyDescent="0.25">
      <c r="B7" s="17" t="s">
        <v>14</v>
      </c>
      <c r="C7" s="17"/>
    </row>
    <row r="8" spans="2:6" ht="15.75" x14ac:dyDescent="0.25">
      <c r="B8" s="17" t="s">
        <v>16</v>
      </c>
      <c r="C8" s="17"/>
      <c r="D8" s="17"/>
      <c r="F8" s="17"/>
    </row>
    <row r="10" spans="2:6" x14ac:dyDescent="0.25">
      <c r="B10" t="s">
        <v>15</v>
      </c>
    </row>
    <row r="11" spans="2:6" x14ac:dyDescent="0.25">
      <c r="B11" t="s">
        <v>8</v>
      </c>
    </row>
    <row r="13" spans="2:6" x14ac:dyDescent="0.25">
      <c r="B13" t="s">
        <v>21</v>
      </c>
    </row>
    <row r="14" spans="2:6" x14ac:dyDescent="0.25">
      <c r="B14" t="s">
        <v>20</v>
      </c>
    </row>
    <row r="15" spans="2:6" ht="15.75" x14ac:dyDescent="0.25">
      <c r="B15" s="17" t="s">
        <v>19</v>
      </c>
    </row>
    <row r="17" spans="2:9" ht="16.5" thickBot="1" x14ac:dyDescent="0.3">
      <c r="B17" s="17" t="s">
        <v>22</v>
      </c>
      <c r="H17" s="17" t="s">
        <v>23</v>
      </c>
    </row>
    <row r="18" spans="2:9" ht="16.5" thickBot="1" x14ac:dyDescent="0.3">
      <c r="B18" s="18" t="s">
        <v>9</v>
      </c>
      <c r="C18" s="14"/>
      <c r="D18" s="14" t="s">
        <v>13</v>
      </c>
      <c r="E18" s="18" t="s">
        <v>1</v>
      </c>
      <c r="H18" s="23" t="s">
        <v>24</v>
      </c>
      <c r="I18" s="18" t="s">
        <v>9</v>
      </c>
    </row>
    <row r="19" spans="2:9" x14ac:dyDescent="0.25">
      <c r="B19" s="3">
        <v>10</v>
      </c>
      <c r="C19" s="12"/>
      <c r="D19" s="15">
        <f>5*(B19/(B19+2210))</f>
        <v>2.2522522522522521E-2</v>
      </c>
      <c r="E19" s="19">
        <f>D19/5 * 1024</f>
        <v>4.6126126126126126</v>
      </c>
      <c r="H19" s="21">
        <v>2.3E-2</v>
      </c>
      <c r="I19" s="3">
        <f>(1/((5/H19)-1)*2210)</f>
        <v>10.212979706650593</v>
      </c>
    </row>
    <row r="20" spans="2:9" x14ac:dyDescent="0.25">
      <c r="B20" s="3">
        <v>20</v>
      </c>
      <c r="C20" s="12"/>
      <c r="D20" s="15">
        <f t="shared" ref="D20:D42" si="0">5*(B20/(B20+2210))</f>
        <v>4.4843049327354258E-2</v>
      </c>
      <c r="E20" s="19">
        <f t="shared" ref="E20:E42" si="1">D20/5 * 1024</f>
        <v>9.1838565022421523</v>
      </c>
      <c r="H20" s="21">
        <v>4.4999999999999998E-2</v>
      </c>
      <c r="I20" s="3">
        <f t="shared" ref="I20:I42" si="2">(1/((5/H20)-1)*2210)</f>
        <v>20.070635721493442</v>
      </c>
    </row>
    <row r="21" spans="2:9" x14ac:dyDescent="0.25">
      <c r="B21" s="3">
        <v>30</v>
      </c>
      <c r="C21" s="12"/>
      <c r="D21" s="15">
        <f t="shared" si="0"/>
        <v>6.6964285714285712E-2</v>
      </c>
      <c r="E21" s="19">
        <f t="shared" si="1"/>
        <v>13.714285714285714</v>
      </c>
      <c r="H21" s="21">
        <v>6.7000000000000004E-2</v>
      </c>
      <c r="I21" s="3">
        <f t="shared" si="2"/>
        <v>30.016217311980544</v>
      </c>
    </row>
    <row r="22" spans="2:9" x14ac:dyDescent="0.25">
      <c r="B22" s="3">
        <v>40</v>
      </c>
      <c r="C22" s="12"/>
      <c r="D22" s="15">
        <f t="shared" si="0"/>
        <v>8.8888888888888892E-2</v>
      </c>
      <c r="E22" s="19">
        <f t="shared" si="1"/>
        <v>18.204444444444444</v>
      </c>
      <c r="H22" s="21">
        <v>8.8999999999999996E-2</v>
      </c>
      <c r="I22" s="3">
        <f t="shared" si="2"/>
        <v>40.050906129097939</v>
      </c>
    </row>
    <row r="23" spans="2:9" x14ac:dyDescent="0.25">
      <c r="B23" s="3">
        <v>50</v>
      </c>
      <c r="C23" s="12"/>
      <c r="D23" s="15">
        <f t="shared" si="0"/>
        <v>0.11061946902654868</v>
      </c>
      <c r="E23" s="19">
        <f t="shared" si="1"/>
        <v>22.654867256637168</v>
      </c>
      <c r="H23" s="21">
        <v>0.111</v>
      </c>
      <c r="I23" s="3">
        <f t="shared" si="2"/>
        <v>50.175905093066064</v>
      </c>
    </row>
    <row r="24" spans="2:9" x14ac:dyDescent="0.25">
      <c r="B24" s="3">
        <v>60</v>
      </c>
      <c r="C24" s="12"/>
      <c r="D24" s="15">
        <f t="shared" si="0"/>
        <v>0.13215859030837004</v>
      </c>
      <c r="E24" s="19">
        <f t="shared" si="1"/>
        <v>27.066079295154186</v>
      </c>
      <c r="H24" s="21">
        <v>0.13200000000000001</v>
      </c>
      <c r="I24" s="3">
        <f t="shared" si="2"/>
        <v>59.926047658175847</v>
      </c>
    </row>
    <row r="25" spans="2:9" x14ac:dyDescent="0.25">
      <c r="B25" s="3">
        <v>70</v>
      </c>
      <c r="C25" s="12"/>
      <c r="D25" s="15">
        <f t="shared" si="0"/>
        <v>0.15350877192982454</v>
      </c>
      <c r="E25" s="19">
        <f t="shared" si="1"/>
        <v>31.438596491228065</v>
      </c>
      <c r="H25" s="21">
        <v>0.154</v>
      </c>
      <c r="I25" s="3">
        <f t="shared" si="2"/>
        <v>70.231118448204711</v>
      </c>
    </row>
    <row r="26" spans="2:9" x14ac:dyDescent="0.25">
      <c r="B26" s="3">
        <v>80</v>
      </c>
      <c r="C26" s="12"/>
      <c r="D26" s="15">
        <f t="shared" si="0"/>
        <v>0.17467248908296942</v>
      </c>
      <c r="E26" s="19">
        <f t="shared" si="1"/>
        <v>35.772925764192138</v>
      </c>
      <c r="H26" s="21">
        <v>0.17499999999999999</v>
      </c>
      <c r="I26" s="3">
        <f t="shared" si="2"/>
        <v>80.155440414507765</v>
      </c>
    </row>
    <row r="27" spans="2:9" x14ac:dyDescent="0.25">
      <c r="B27" s="3">
        <v>90</v>
      </c>
      <c r="C27" s="12"/>
      <c r="D27" s="15">
        <f t="shared" si="0"/>
        <v>0.19565217391304349</v>
      </c>
      <c r="E27" s="19">
        <f t="shared" si="1"/>
        <v>40.069565217391307</v>
      </c>
      <c r="H27" s="21">
        <v>0.19600000000000001</v>
      </c>
      <c r="I27" s="3">
        <f t="shared" si="2"/>
        <v>90.166527893422156</v>
      </c>
    </row>
    <row r="28" spans="2:9" x14ac:dyDescent="0.25">
      <c r="B28" s="3">
        <v>100</v>
      </c>
      <c r="C28" s="12"/>
      <c r="D28" s="15">
        <f t="shared" si="0"/>
        <v>0.21645021645021645</v>
      </c>
      <c r="E28" s="19">
        <f t="shared" si="1"/>
        <v>44.329004329004327</v>
      </c>
      <c r="H28" s="21">
        <v>0.216</v>
      </c>
      <c r="I28" s="3">
        <f t="shared" si="2"/>
        <v>99.782608695652172</v>
      </c>
    </row>
    <row r="29" spans="2:9" x14ac:dyDescent="0.25">
      <c r="B29" s="3">
        <v>200</v>
      </c>
      <c r="C29" s="12"/>
      <c r="D29" s="15">
        <f t="shared" si="0"/>
        <v>0.41493775933609955</v>
      </c>
      <c r="E29" s="19">
        <f t="shared" si="1"/>
        <v>84.979253112033192</v>
      </c>
      <c r="H29" s="21">
        <v>0.41499999999999998</v>
      </c>
      <c r="I29" s="3">
        <f t="shared" si="2"/>
        <v>200.03271537622683</v>
      </c>
    </row>
    <row r="30" spans="2:9" x14ac:dyDescent="0.25">
      <c r="B30" s="3">
        <v>300</v>
      </c>
      <c r="C30" s="12"/>
      <c r="D30" s="15">
        <f t="shared" si="0"/>
        <v>0.59760956175298807</v>
      </c>
      <c r="E30" s="19">
        <f t="shared" si="1"/>
        <v>122.39043824701196</v>
      </c>
      <c r="H30" s="21">
        <v>0.59799999999999998</v>
      </c>
      <c r="I30" s="3">
        <f t="shared" si="2"/>
        <v>300.22262607905498</v>
      </c>
    </row>
    <row r="31" spans="2:9" x14ac:dyDescent="0.25">
      <c r="B31" s="3">
        <v>400</v>
      </c>
      <c r="C31" s="12"/>
      <c r="D31" s="15">
        <f t="shared" si="0"/>
        <v>0.76628352490421447</v>
      </c>
      <c r="E31" s="19">
        <f t="shared" si="1"/>
        <v>156.93486590038313</v>
      </c>
      <c r="H31" s="21">
        <v>0.76600000000000001</v>
      </c>
      <c r="I31" s="3">
        <f t="shared" si="2"/>
        <v>399.82522437411433</v>
      </c>
    </row>
    <row r="32" spans="2:9" x14ac:dyDescent="0.25">
      <c r="B32" s="3">
        <v>500</v>
      </c>
      <c r="C32" s="12"/>
      <c r="D32" s="15">
        <f t="shared" si="0"/>
        <v>0.92250922509225086</v>
      </c>
      <c r="E32" s="19">
        <f t="shared" si="1"/>
        <v>188.92988929889299</v>
      </c>
      <c r="H32" s="21">
        <v>0.92300000000000004</v>
      </c>
      <c r="I32" s="3">
        <f t="shared" si="2"/>
        <v>500.32622025999507</v>
      </c>
    </row>
    <row r="33" spans="2:9" x14ac:dyDescent="0.25">
      <c r="B33" s="3">
        <v>600</v>
      </c>
      <c r="C33" s="12"/>
      <c r="D33" s="15">
        <f t="shared" si="0"/>
        <v>1.0676156583629894</v>
      </c>
      <c r="E33" s="19">
        <f t="shared" si="1"/>
        <v>218.64768683274025</v>
      </c>
      <c r="H33" s="21">
        <v>1.0680000000000001</v>
      </c>
      <c r="I33" s="3">
        <f t="shared" si="2"/>
        <v>600.27466937945076</v>
      </c>
    </row>
    <row r="34" spans="2:9" x14ac:dyDescent="0.25">
      <c r="B34" s="3">
        <v>700</v>
      </c>
      <c r="C34" s="12"/>
      <c r="D34" s="15">
        <f t="shared" si="0"/>
        <v>1.2027491408934707</v>
      </c>
      <c r="E34" s="19">
        <f t="shared" si="1"/>
        <v>246.3230240549828</v>
      </c>
      <c r="H34" s="21">
        <v>1.2030000000000001</v>
      </c>
      <c r="I34" s="3">
        <f t="shared" si="2"/>
        <v>700.1922570450356</v>
      </c>
    </row>
    <row r="35" spans="2:9" x14ac:dyDescent="0.25">
      <c r="B35" s="3">
        <v>800</v>
      </c>
      <c r="C35" s="12"/>
      <c r="D35" s="15">
        <f t="shared" si="0"/>
        <v>1.3289036544850499</v>
      </c>
      <c r="E35" s="19">
        <f t="shared" si="1"/>
        <v>272.15946843853823</v>
      </c>
      <c r="H35" s="21">
        <v>1.329</v>
      </c>
      <c r="I35" s="3">
        <f t="shared" si="2"/>
        <v>800.07899754835205</v>
      </c>
    </row>
    <row r="36" spans="2:9" x14ac:dyDescent="0.25">
      <c r="B36" s="3">
        <v>900</v>
      </c>
      <c r="C36" s="12"/>
      <c r="D36" s="15">
        <f t="shared" si="0"/>
        <v>1.4469453376205788</v>
      </c>
      <c r="E36" s="19">
        <f t="shared" si="1"/>
        <v>296.33440514469453</v>
      </c>
      <c r="H36" s="21">
        <v>1.4470000000000001</v>
      </c>
      <c r="I36" s="3">
        <f t="shared" si="2"/>
        <v>900.04784688995221</v>
      </c>
    </row>
    <row r="37" spans="2:9" x14ac:dyDescent="0.25">
      <c r="B37" s="3">
        <v>1000</v>
      </c>
      <c r="C37" s="12"/>
      <c r="D37" s="15">
        <f t="shared" si="0"/>
        <v>1.557632398753894</v>
      </c>
      <c r="E37" s="19">
        <f t="shared" si="1"/>
        <v>319.00311526479749</v>
      </c>
      <c r="H37" s="21">
        <v>1.5580000000000001</v>
      </c>
      <c r="I37" s="3">
        <f t="shared" si="2"/>
        <v>1000.3428239395701</v>
      </c>
    </row>
    <row r="38" spans="2:9" x14ac:dyDescent="0.25">
      <c r="B38" s="3">
        <v>2000</v>
      </c>
      <c r="C38" s="12"/>
      <c r="D38" s="15">
        <f t="shared" si="0"/>
        <v>2.3752969121140142</v>
      </c>
      <c r="E38" s="19">
        <f t="shared" si="1"/>
        <v>486.46080760095009</v>
      </c>
      <c r="H38" s="21">
        <v>2.375</v>
      </c>
      <c r="I38" s="3">
        <f t="shared" si="2"/>
        <v>1999.5238095238099</v>
      </c>
    </row>
    <row r="39" spans="2:9" x14ac:dyDescent="0.25">
      <c r="B39" s="3">
        <v>3000</v>
      </c>
      <c r="C39" s="12"/>
      <c r="D39" s="15">
        <f t="shared" si="0"/>
        <v>2.8790786948176583</v>
      </c>
      <c r="E39" s="19">
        <f t="shared" si="1"/>
        <v>589.63531669865642</v>
      </c>
      <c r="H39" s="21">
        <v>2.879</v>
      </c>
      <c r="I39" s="3">
        <f t="shared" si="2"/>
        <v>2999.8066949552094</v>
      </c>
    </row>
    <row r="40" spans="2:9" x14ac:dyDescent="0.25">
      <c r="B40" s="3">
        <v>4000</v>
      </c>
      <c r="C40" s="12"/>
      <c r="D40" s="15">
        <f t="shared" si="0"/>
        <v>3.2206119162640903</v>
      </c>
      <c r="E40" s="19">
        <f t="shared" si="1"/>
        <v>659.58132045088564</v>
      </c>
      <c r="H40" s="21">
        <v>3.2210000000000001</v>
      </c>
      <c r="I40" s="3">
        <f t="shared" si="2"/>
        <v>4001.3546936481171</v>
      </c>
    </row>
    <row r="41" spans="2:9" x14ac:dyDescent="0.25">
      <c r="B41" s="3">
        <v>5000</v>
      </c>
      <c r="C41" s="12"/>
      <c r="D41" s="15">
        <f t="shared" si="0"/>
        <v>3.4674063800277395</v>
      </c>
      <c r="E41" s="19">
        <f t="shared" si="1"/>
        <v>710.12482662968102</v>
      </c>
      <c r="H41" s="21">
        <v>3.4670000000000001</v>
      </c>
      <c r="I41" s="3">
        <f t="shared" si="2"/>
        <v>4998.0887149380296</v>
      </c>
    </row>
    <row r="42" spans="2:9" ht="15.75" thickBot="1" x14ac:dyDescent="0.3">
      <c r="B42" s="4">
        <v>10000</v>
      </c>
      <c r="C42" s="13"/>
      <c r="D42" s="16">
        <f t="shared" si="0"/>
        <v>4.0950040950040947</v>
      </c>
      <c r="E42" s="20">
        <f t="shared" si="1"/>
        <v>838.65683865683854</v>
      </c>
      <c r="H42" s="22">
        <v>4.0949999999999998</v>
      </c>
      <c r="I42" s="4">
        <f t="shared" si="2"/>
        <v>9999.944751381212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Tables</vt:lpstr>
      <vt:lpstr>Calculated values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2020-03-03T15:24:04Z</dcterms:modified>
</cp:coreProperties>
</file>